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-15" yWindow="-15" windowWidth="14520" windowHeight="13005"/>
  </bookViews>
  <sheets>
    <sheet name="vybavení učebny" sheetId="1" r:id="rId1"/>
  </sheets>
  <calcPr calcId="152511"/>
</workbook>
</file>

<file path=xl/calcChain.xml><?xml version="1.0" encoding="utf-8"?>
<calcChain xmlns="http://schemas.openxmlformats.org/spreadsheetml/2006/main">
  <c r="F33" i="1" l="1"/>
  <c r="F12" i="1" l="1"/>
  <c r="F13" i="1"/>
  <c r="F14" i="1"/>
  <c r="F15" i="1"/>
  <c r="F11" i="1"/>
  <c r="F25" i="1" l="1"/>
  <c r="F23" i="1" l="1"/>
  <c r="F22" i="1"/>
  <c r="F19" i="1" l="1"/>
  <c r="F5" i="1"/>
  <c r="F7" i="1"/>
  <c r="F8" i="1"/>
  <c r="F9" i="1"/>
  <c r="F16" i="1"/>
  <c r="F17" i="1"/>
  <c r="F18" i="1"/>
  <c r="F20" i="1"/>
  <c r="F24" i="1"/>
  <c r="F26" i="1"/>
  <c r="F27" i="1"/>
  <c r="F28" i="1"/>
  <c r="F29" i="1"/>
  <c r="F30" i="1"/>
  <c r="F31" i="1"/>
  <c r="F3" i="1"/>
  <c r="F34" i="1" l="1"/>
  <c r="F35" i="1" s="1"/>
</calcChain>
</file>

<file path=xl/sharedStrings.xml><?xml version="1.0" encoding="utf-8"?>
<sst xmlns="http://schemas.openxmlformats.org/spreadsheetml/2006/main" count="46" uniqueCount="38">
  <si>
    <t>pol</t>
  </si>
  <si>
    <t>popis</t>
  </si>
  <si>
    <t>ks</t>
  </si>
  <si>
    <t xml:space="preserve">cena bez DPH/ks </t>
  </si>
  <si>
    <t>cena celkem bez DPH</t>
  </si>
  <si>
    <t>Celkem bez DPH</t>
  </si>
  <si>
    <t>DPH</t>
  </si>
  <si>
    <t>Celkem s DPH</t>
  </si>
  <si>
    <t>učitelské pracoviště</t>
  </si>
  <si>
    <t>žákovské pracoviště</t>
  </si>
  <si>
    <t>Židle</t>
  </si>
  <si>
    <t xml:space="preserve">Otočná židle na kolečkách, bez područek, nylonový černý kříž s krytem pístu.  Nosnost 120kg. Nastavení úhlu sedáku, Zajištění opěráku v kterékoli poloze v rozmezí, nezávislé  naklápění sedáku a opěráku, kolečka prům. 50mm na tvrdý povrch. Výška sedáku 41-51cm, šířka sedáku 50cm, celková výška 97-110cm.
</t>
  </si>
  <si>
    <t>Vybavení do nástavby učitele</t>
  </si>
  <si>
    <t xml:space="preserve">Školní židle stohovatelná, kovová konstrukce z odlehčeného plochooválného profilu 38x20mm, stěna tl. 2mm, lakovaná práškovými barvami (komaxit), nohy stolu jsou ukončeny plastovými koncovkami s filcovými podložkami, které tlumí hluk a nepoškozují podlahu. Sedák a opěrka jsou vyrobené osazeny tvarovanou překližkou, povrchově upravené  polyuretanovými laky. Sedáky a opěrky jsou přinýtované ke konstrukci ocelovými nýty. Židle jsou stohovatelné.
</t>
  </si>
  <si>
    <t>tabule</t>
  </si>
  <si>
    <t xml:space="preserve">Tabule třídilná 200x120cm
 - Širokoúhlá třídílná magnetická tabule s dvouvrstvým keramickým povrchem bílým pro popis fixy nejvyšší kvality e3, vysoce odolným proti mechanickému poškození vypalovaná keramika, sendvič tabule tl. 22mm. Rám tabule z bílého hliníkového rámečku s bílými plastovými rohy.
 - Rozměr tabule v zavřeném stavu max. 200x120 cm, v otevřeném stavu max. 400x120cm
 - Odkládací hliníková polička max. 200cm
 Zvedací systém: Stojan zvedací AL
 - Profesionálně vyvinutá hliníková konstrukce
 - Rozsah zdvihu 56cm
Požadujeme snadné vyvažování cihlami.
</t>
  </si>
  <si>
    <t>Vybavení nástavby žáků</t>
  </si>
  <si>
    <t xml:space="preserve">Digitální multimetr
Měří U (AC) min. 600 V; U (DC) min 400 V; I (AC/DC) min. 6 A; přesnost min. 0,1 %, odpor min. 100 MOhm, kapacita min. 500 mikro F; frekvence min 100 kHz, polovodičové diody, funkce HOLD, min.  4 digit, rozhrani USB, napájení AC 230 V.
Diplej je podsvětlen a vybaven stupnicí bargraf
V základní výbavě je plné příslušenství měřících vodičů
</t>
  </si>
  <si>
    <t>Přípojný panel obsahuje HDMI, RJ45, 2x USB</t>
  </si>
  <si>
    <t xml:space="preserve">Dvoukanálový digitální osciloskop
min. 7" TFT barevný displej, min. 70 MHZ, 1 GS/s, vstupní Impedance min. 1 MOhm, max. vstupní napětí DC min. 400V, časová základna min. 5ns/div., 50s/div, vertikální osa min. 5mV/div., 5V/div, paměť, funkce Autoset, rozhraní USB, napájení: 230V AC, 50Hz. V základní výbavě je plné příslušenství měřících vodičů.
</t>
  </si>
  <si>
    <t xml:space="preserve">Laboratorní zdroj 
výstupní napětí DC, regulovatelné min. 2 x 0 až 30V, 0 až 3A regulovatelné, omezení výstupního proudu, výstupní napětí DC pevné 5V/min 3 A, ochrana proti přetížení
Napájení 230V/50 Hz, čtyři indikační číslicové měřicí přístroje (2 x měření napětí, 2 x měření proudu).
V základní výbavě je plné příslušenství vodičů.
</t>
  </si>
  <si>
    <t xml:space="preserve">Univerzální čítač
měření v kmitočtovém pásmu min. 1 Hz až 1 GHz, měření kmitočtu, periody, časového intervalu, displej, rozhraní USB nebo RS232, napájení 230V/50 Hz.
V základní výbavě je plné příslušenství funkčních a měřících vodičů.
</t>
  </si>
  <si>
    <t xml:space="preserve">Generátor základních funkcí a průběhů
technologie DDS, LCD TFT display, kmitočet min. 1 MHz, průběhy min.  sinus, obdélník, trojúhelník, rozhraní USB, napájení 230 V, 50 Hz, V základní výbavě je plné příslušenství funkčních a měřících vodičů.
</t>
  </si>
  <si>
    <t>Přípojný panel obsahuje RJ45, 2x USB</t>
  </si>
  <si>
    <t>- 5 řad po 5-ti propojovacích zdířkách v řadách: 2x černá 1x červená, 1x modrá, 1x zelená, zátěž sestavy do 10A do 24V</t>
  </si>
  <si>
    <t xml:space="preserve">Elektropanel:
</t>
  </si>
  <si>
    <t>- 6 řad po 6-ti propojovacích zdířkách, 2x černá řada, 2x červená, 2x modrá, zátěž sestavy do 10A do 230V</t>
  </si>
  <si>
    <t>- 2 zásuvky 230V, kontrolku</t>
  </si>
  <si>
    <t>- stop tlačítko, zabudované do panelu, centrál pro všechny stoly</t>
  </si>
  <si>
    <t>Výkaz výměr - vybavení elektrolaboratoře</t>
  </si>
  <si>
    <t>Generátor základních funkcí a průběhů
technologie DDS, LCD TFT display, kmitočet min. 1 MHz, průběhy min.  sinus, obdélník, trojúhelník, rozhraní USB, napájení 230 V, 50 Hz, V základní výbavě je plné příslušenství funkčních a měřících vodičů.</t>
  </si>
  <si>
    <t>Dvoukanálový digitální osciloskop
min. 7" TFT barevný displej, min. 70 MHZ, 1 GS/s, vstupní Impedance min. 1 MOhm, max. vstupní napětí DC min. 400V, časová základna min. 5ns/div., 50s/div, vertikální osa min. 5mV/div., 5V/div, paměť, funkce Autoset, rozhraní USB, napájení: 230V AC, 50Hz. V základní výbavě je plné příslušenství měřících vodičů.</t>
  </si>
  <si>
    <t xml:space="preserve">Nástavba na laboratorní stůl s rozměry v šířce stolu, max. hloubky 30 cm, s možností využít celkovou pracovní plochu stolu, v max. výšce 38 cm. Policově řešený nebo závěsný či vestavný systém. Pracovní deska nástavby shodná s pracovní deskou stolu.
</t>
  </si>
  <si>
    <t xml:space="preserve">Nástavba na laboratorní stůl s rozměry v šířce stolu, max. hloubky 30 cm (jednostranná), s možností využít celkovou pracovní plochu stolu, v max. výšce 38 cm. Policově řešený nebo závěsný či vestavný systém. Případná pracovní deska nástavby shodná s pracovní deskou stolu.
</t>
  </si>
  <si>
    <t>- stop tlačítko, zabudované do panelu, centrál pro všechny stoly, možnost kontroly připojení dílčích stolů</t>
  </si>
  <si>
    <t>Učitelský stůl s rozměry  š200xh80xv76cm vč. krytování rozvodů médií. Pracovní deska s kvalitním povrchem se zvýšenou odolností proti poškození  tl. od 12 mm, s bezpečnostní hranou, splňující standard EN 438-2 nebo 438-4 (např. HPL desky). Držák pro PC toweru. Výsuv pro klávesnici a myš montovaný do počítačových stolů. Zásuvka s přepěťovou ochranou ve spodní části, tři zásuvky 230V, zásuvka RJ45.</t>
  </si>
  <si>
    <t xml:space="preserve">Laboratorní stůl žákovský oboustranný s rozměry 200xh140xv76cm vč. krytování rozvodů médií. Pracovní deska s kvalitním povrchem se zvýšenou odolností proti poškození  tl. od 12 mm, s bezpečnostní hranou, splňující standard EN 438-2 nebo 438-4 (např. HPL desky). Držák pro PC tower. Výsuv pro klávesnici a myš montovaný do stolů. Rozměr výsuvu je šíře 70cm, hloubka 35cm. Korpus z laminované dřevotřísky tl. 18mm ohraněný hranou ABS 0,5mm technologií PUR, čelní hrana hranou ABS 2,0mm technologií PUR.  Zásuvka s přepěťovou ochranou ve spodní části, tři zásuvky 230V, dvě zásuvky RJ45.
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</si>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</sst>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" fillId="0" borderId="3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1" fillId="0" borderId="6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1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0" fillId="0" borderId="7" xfId="0" applyNumberFormat="1" applyBorder="1"/>
    <xf numFmtId="164" fontId="0" fillId="0" borderId="10" xfId="0" applyNumberFormat="1" applyBorder="1"/>
    <xf numFmtId="0" fontId="0" fillId="0" borderId="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/>
    </xf>
    <xf numFmtId="3" fontId="3" fillId="0" borderId="0" xfId="0" applyNumberFormat="1" applyFon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3" fillId="0" borderId="5" xfId="0" applyNumberFormat="1" applyFont="1" applyBorder="1"/>
    <xf numFmtId="0" fontId="0" fillId="0" borderId="1" xfId="0" quotePrefix="1" applyFill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0" fillId="0" borderId="19" xfId="0" applyBorder="1" applyAlignment="1"/>
    <xf numFmtId="0" fontId="0" fillId="0" borderId="1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A4" zoomScale="75" zoomScaleNormal="75" workbookViewId="0">
      <selection activeCell="C8" sqref="C8"/>
    </sheetView>
  </sheetViews>
  <sheetFormatPr defaultRowHeight="15" x14ac:dyDescent="0.25"/>
  <cols>
    <col min="1" max="1" width="5.42578125" style="10" customWidth="1"/>
    <col min="2" max="2" width="6" style="10" customWidth="1"/>
    <col min="3" max="3" width="58.5703125" style="1" customWidth="1"/>
    <col min="4" max="4" width="5.7109375" style="3" customWidth="1"/>
    <col min="6" max="6" width="14.140625" customWidth="1"/>
    <col min="15" max="15" width="11.42578125" customWidth="1"/>
  </cols>
  <sheetData>
    <row r="1" spans="1:8" ht="44.25" customHeight="1" x14ac:dyDescent="0.25">
      <c r="A1" s="38" t="s">
        <v>29</v>
      </c>
      <c r="B1" s="39"/>
      <c r="C1" s="40"/>
      <c r="D1" s="40"/>
      <c r="E1" s="40"/>
      <c r="F1" s="41"/>
    </row>
    <row r="2" spans="1:8" s="6" customFormat="1" ht="30" x14ac:dyDescent="0.25">
      <c r="A2" s="21" t="s">
        <v>0</v>
      </c>
      <c r="B2" s="7"/>
      <c r="C2" s="9" t="s">
        <v>1</v>
      </c>
      <c r="D2" s="7" t="s">
        <v>2</v>
      </c>
      <c r="E2" s="8" t="s">
        <v>3</v>
      </c>
      <c r="F2" s="25" t="s">
        <v>4</v>
      </c>
    </row>
    <row r="3" spans="1:8" ht="105" x14ac:dyDescent="0.25">
      <c r="A3" s="47">
        <v>1</v>
      </c>
      <c r="B3" s="42" t="s">
        <v>8</v>
      </c>
      <c r="C3" s="22" t="s">
        <v>35</v>
      </c>
      <c r="D3" s="43">
        <v>1</v>
      </c>
      <c r="E3" s="43"/>
      <c r="F3" s="45">
        <f>D3*E3</f>
        <v>0</v>
      </c>
    </row>
    <row r="4" spans="1:8" ht="87" customHeight="1" x14ac:dyDescent="0.25">
      <c r="A4" s="48"/>
      <c r="B4" s="42"/>
      <c r="C4" s="23" t="s">
        <v>32</v>
      </c>
      <c r="D4" s="44"/>
      <c r="E4" s="44"/>
      <c r="F4" s="46"/>
    </row>
    <row r="5" spans="1:8" ht="165" x14ac:dyDescent="0.25">
      <c r="A5" s="47">
        <v>2</v>
      </c>
      <c r="B5" s="42" t="s">
        <v>9</v>
      </c>
      <c r="C5" s="22" t="s">
        <v>36</v>
      </c>
      <c r="D5" s="43">
        <v>4</v>
      </c>
      <c r="E5" s="43"/>
      <c r="F5" s="45">
        <f t="shared" ref="F5:F31" si="0">D5*E5</f>
        <v>0</v>
      </c>
    </row>
    <row r="6" spans="1:8" ht="90" x14ac:dyDescent="0.25">
      <c r="A6" s="48"/>
      <c r="B6" s="42"/>
      <c r="C6" s="24" t="s">
        <v>33</v>
      </c>
      <c r="D6" s="44"/>
      <c r="E6" s="44"/>
      <c r="F6" s="46"/>
    </row>
    <row r="7" spans="1:8" ht="75.75" customHeight="1" x14ac:dyDescent="0.25">
      <c r="A7" s="47">
        <v>3</v>
      </c>
      <c r="B7" s="42" t="s">
        <v>10</v>
      </c>
      <c r="C7" s="2" t="s">
        <v>11</v>
      </c>
      <c r="D7" s="5">
        <v>1</v>
      </c>
      <c r="E7" s="5"/>
      <c r="F7" s="26">
        <f t="shared" si="0"/>
        <v>0</v>
      </c>
    </row>
    <row r="8" spans="1:8" ht="135" customHeight="1" x14ac:dyDescent="0.25">
      <c r="A8" s="48"/>
      <c r="B8" s="42"/>
      <c r="C8" s="11" t="s">
        <v>13</v>
      </c>
      <c r="D8" s="5">
        <v>16</v>
      </c>
      <c r="E8" s="5"/>
      <c r="F8" s="26">
        <f t="shared" si="0"/>
        <v>0</v>
      </c>
      <c r="H8" t="s">
        <v>37</v>
      </c>
    </row>
    <row r="9" spans="1:8" ht="200.25" customHeight="1" x14ac:dyDescent="0.25">
      <c r="A9" s="30">
        <v>8</v>
      </c>
      <c r="B9" s="29" t="s">
        <v>14</v>
      </c>
      <c r="C9" s="2" t="s">
        <v>15</v>
      </c>
      <c r="D9" s="5">
        <v>1</v>
      </c>
      <c r="E9" s="5"/>
      <c r="F9" s="26">
        <f t="shared" si="0"/>
        <v>0</v>
      </c>
      <c r="H9" t="s">
        <v>37</v>
      </c>
    </row>
    <row r="10" spans="1:8" ht="18.75" customHeight="1" x14ac:dyDescent="0.25">
      <c r="A10" s="47">
        <v>11</v>
      </c>
      <c r="B10" s="42" t="s">
        <v>12</v>
      </c>
      <c r="C10" s="2" t="s">
        <v>25</v>
      </c>
      <c r="D10" s="5"/>
      <c r="E10" s="5"/>
      <c r="F10" s="26"/>
    </row>
    <row r="11" spans="1:8" ht="30" x14ac:dyDescent="0.25">
      <c r="A11" s="49"/>
      <c r="B11" s="42"/>
      <c r="C11" s="2" t="s">
        <v>24</v>
      </c>
      <c r="D11" s="5">
        <v>1</v>
      </c>
      <c r="E11" s="5"/>
      <c r="F11" s="26">
        <f>D11*E11</f>
        <v>0</v>
      </c>
    </row>
    <row r="12" spans="1:8" ht="18.75" customHeight="1" x14ac:dyDescent="0.25">
      <c r="A12" s="49"/>
      <c r="B12" s="42"/>
      <c r="C12" s="2" t="s">
        <v>26</v>
      </c>
      <c r="D12" s="5">
        <v>1</v>
      </c>
      <c r="E12" s="5"/>
      <c r="F12" s="26">
        <f t="shared" ref="F12:F15" si="1">D12*E12</f>
        <v>0</v>
      </c>
    </row>
    <row r="13" spans="1:8" x14ac:dyDescent="0.25">
      <c r="A13" s="49"/>
      <c r="B13" s="42"/>
      <c r="C13" s="2" t="s">
        <v>27</v>
      </c>
      <c r="D13" s="5">
        <v>1</v>
      </c>
      <c r="E13" s="5"/>
      <c r="F13" s="26">
        <f t="shared" si="1"/>
        <v>0</v>
      </c>
    </row>
    <row r="14" spans="1:8" ht="30" x14ac:dyDescent="0.25">
      <c r="A14" s="49"/>
      <c r="B14" s="42"/>
      <c r="C14" s="37" t="s">
        <v>34</v>
      </c>
      <c r="D14" s="5">
        <v>1</v>
      </c>
      <c r="E14" s="5"/>
      <c r="F14" s="26">
        <f t="shared" si="1"/>
        <v>0</v>
      </c>
    </row>
    <row r="15" spans="1:8" x14ac:dyDescent="0.25">
      <c r="A15" s="49"/>
      <c r="B15" s="42"/>
      <c r="C15" s="2" t="s">
        <v>18</v>
      </c>
      <c r="D15" s="5">
        <v>1</v>
      </c>
      <c r="E15" s="5"/>
      <c r="F15" s="26">
        <f t="shared" si="1"/>
        <v>0</v>
      </c>
    </row>
    <row r="16" spans="1:8" ht="108.75" customHeight="1" x14ac:dyDescent="0.25">
      <c r="A16" s="49"/>
      <c r="B16" s="42"/>
      <c r="C16" s="2" t="s">
        <v>17</v>
      </c>
      <c r="D16" s="5">
        <v>1</v>
      </c>
      <c r="E16" s="5"/>
      <c r="F16" s="26">
        <f t="shared" si="0"/>
        <v>0</v>
      </c>
    </row>
    <row r="17" spans="1:6" ht="105" x14ac:dyDescent="0.25">
      <c r="A17" s="49"/>
      <c r="B17" s="42"/>
      <c r="C17" s="2" t="s">
        <v>31</v>
      </c>
      <c r="D17" s="5">
        <v>1</v>
      </c>
      <c r="E17" s="5"/>
      <c r="F17" s="26">
        <f t="shared" si="0"/>
        <v>0</v>
      </c>
    </row>
    <row r="18" spans="1:6" ht="95.25" customHeight="1" x14ac:dyDescent="0.25">
      <c r="A18" s="49"/>
      <c r="B18" s="42"/>
      <c r="C18" s="2" t="s">
        <v>21</v>
      </c>
      <c r="D18" s="5">
        <v>1</v>
      </c>
      <c r="E18" s="5"/>
      <c r="F18" s="26">
        <f t="shared" si="0"/>
        <v>0</v>
      </c>
    </row>
    <row r="19" spans="1:6" ht="75" x14ac:dyDescent="0.25">
      <c r="A19" s="49"/>
      <c r="B19" s="42"/>
      <c r="C19" s="32" t="s">
        <v>30</v>
      </c>
      <c r="D19" s="33">
        <v>1</v>
      </c>
      <c r="E19" s="33"/>
      <c r="F19" s="34">
        <f t="shared" si="0"/>
        <v>0</v>
      </c>
    </row>
    <row r="20" spans="1:6" ht="105" customHeight="1" x14ac:dyDescent="0.25">
      <c r="A20" s="49"/>
      <c r="B20" s="42"/>
      <c r="C20" s="32" t="s">
        <v>20</v>
      </c>
      <c r="D20" s="33">
        <v>1</v>
      </c>
      <c r="E20" s="33"/>
      <c r="F20" s="34">
        <f t="shared" si="0"/>
        <v>0</v>
      </c>
    </row>
    <row r="21" spans="1:6" ht="18.75" customHeight="1" x14ac:dyDescent="0.25">
      <c r="A21" s="47">
        <v>12</v>
      </c>
      <c r="B21" s="42" t="s">
        <v>16</v>
      </c>
      <c r="C21" s="32" t="s">
        <v>25</v>
      </c>
      <c r="D21" s="33"/>
      <c r="E21" s="33"/>
      <c r="F21" s="34"/>
    </row>
    <row r="22" spans="1:6" ht="30" x14ac:dyDescent="0.25">
      <c r="A22" s="49"/>
      <c r="B22" s="42"/>
      <c r="C22" s="36" t="s">
        <v>24</v>
      </c>
      <c r="D22" s="33">
        <v>8</v>
      </c>
      <c r="E22" s="33"/>
      <c r="F22" s="34">
        <f t="shared" ref="F22:F23" si="2">D22*E22</f>
        <v>0</v>
      </c>
    </row>
    <row r="23" spans="1:6" ht="30" x14ac:dyDescent="0.25">
      <c r="A23" s="49"/>
      <c r="B23" s="42"/>
      <c r="C23" s="36" t="s">
        <v>26</v>
      </c>
      <c r="D23" s="33">
        <v>8</v>
      </c>
      <c r="E23" s="33"/>
      <c r="F23" s="34">
        <f t="shared" si="2"/>
        <v>0</v>
      </c>
    </row>
    <row r="24" spans="1:6" x14ac:dyDescent="0.25">
      <c r="A24" s="49"/>
      <c r="B24" s="42"/>
      <c r="C24" s="36" t="s">
        <v>27</v>
      </c>
      <c r="D24" s="33">
        <v>8</v>
      </c>
      <c r="E24" s="33"/>
      <c r="F24" s="34">
        <f t="shared" si="0"/>
        <v>0</v>
      </c>
    </row>
    <row r="25" spans="1:6" x14ac:dyDescent="0.25">
      <c r="A25" s="49"/>
      <c r="B25" s="42"/>
      <c r="C25" s="36" t="s">
        <v>28</v>
      </c>
      <c r="D25" s="33">
        <v>8</v>
      </c>
      <c r="E25" s="33"/>
      <c r="F25" s="34">
        <f t="shared" si="0"/>
        <v>0</v>
      </c>
    </row>
    <row r="26" spans="1:6" x14ac:dyDescent="0.25">
      <c r="A26" s="49"/>
      <c r="B26" s="42"/>
      <c r="C26" s="32" t="s">
        <v>23</v>
      </c>
      <c r="D26" s="33">
        <v>8</v>
      </c>
      <c r="E26" s="33"/>
      <c r="F26" s="34">
        <f t="shared" si="0"/>
        <v>0</v>
      </c>
    </row>
    <row r="27" spans="1:6" ht="110.25" customHeight="1" x14ac:dyDescent="0.25">
      <c r="A27" s="49"/>
      <c r="B27" s="42"/>
      <c r="C27" s="2" t="s">
        <v>17</v>
      </c>
      <c r="D27" s="33">
        <v>8</v>
      </c>
      <c r="E27" s="33"/>
      <c r="F27" s="34">
        <f t="shared" si="0"/>
        <v>0</v>
      </c>
    </row>
    <row r="28" spans="1:6" ht="110.25" customHeight="1" x14ac:dyDescent="0.25">
      <c r="A28" s="49"/>
      <c r="B28" s="42"/>
      <c r="C28" s="2" t="s">
        <v>19</v>
      </c>
      <c r="D28" s="33">
        <v>8</v>
      </c>
      <c r="E28" s="33"/>
      <c r="F28" s="34">
        <f t="shared" si="0"/>
        <v>0</v>
      </c>
    </row>
    <row r="29" spans="1:6" ht="93" customHeight="1" x14ac:dyDescent="0.25">
      <c r="A29" s="49"/>
      <c r="B29" s="42"/>
      <c r="C29" s="2" t="s">
        <v>21</v>
      </c>
      <c r="D29" s="33">
        <v>8</v>
      </c>
      <c r="E29" s="33"/>
      <c r="F29" s="34">
        <f t="shared" si="0"/>
        <v>0</v>
      </c>
    </row>
    <row r="30" spans="1:6" ht="76.5" customHeight="1" x14ac:dyDescent="0.25">
      <c r="A30" s="49"/>
      <c r="B30" s="42"/>
      <c r="C30" s="32" t="s">
        <v>22</v>
      </c>
      <c r="D30" s="33">
        <v>8</v>
      </c>
      <c r="E30" s="33"/>
      <c r="F30" s="34">
        <f t="shared" si="0"/>
        <v>0</v>
      </c>
    </row>
    <row r="31" spans="1:6" ht="108.75" customHeight="1" x14ac:dyDescent="0.25">
      <c r="A31" s="49"/>
      <c r="B31" s="42"/>
      <c r="C31" s="32" t="s">
        <v>20</v>
      </c>
      <c r="D31" s="33">
        <v>8</v>
      </c>
      <c r="E31" s="33"/>
      <c r="F31" s="34">
        <f t="shared" si="0"/>
        <v>0</v>
      </c>
    </row>
    <row r="32" spans="1:6" ht="15.75" thickBot="1" x14ac:dyDescent="0.3">
      <c r="C32" s="3"/>
      <c r="D32"/>
    </row>
    <row r="33" spans="3:12" x14ac:dyDescent="0.25">
      <c r="C33" s="14" t="s">
        <v>5</v>
      </c>
      <c r="D33" s="15"/>
      <c r="E33" s="16"/>
      <c r="F33" s="35">
        <f>SUM(F3:F31)</f>
        <v>0</v>
      </c>
    </row>
    <row r="34" spans="3:12" x14ac:dyDescent="0.25">
      <c r="C34" s="17" t="s">
        <v>6</v>
      </c>
      <c r="D34" s="12"/>
      <c r="E34" s="13"/>
      <c r="F34" s="27">
        <f>F33*0.21</f>
        <v>0</v>
      </c>
    </row>
    <row r="35" spans="3:12" ht="15.75" thickBot="1" x14ac:dyDescent="0.3">
      <c r="C35" s="18" t="s">
        <v>7</v>
      </c>
      <c r="D35" s="19"/>
      <c r="E35" s="20"/>
      <c r="F35" s="28">
        <f>F33+F34</f>
        <v>0</v>
      </c>
    </row>
    <row r="36" spans="3:12" x14ac:dyDescent="0.25">
      <c r="C36" s="4"/>
      <c r="D36" s="10"/>
    </row>
    <row r="37" spans="3:12" x14ac:dyDescent="0.25">
      <c r="C37" s="4"/>
      <c r="D37" s="10"/>
    </row>
    <row r="38" spans="3:12" x14ac:dyDescent="0.25">
      <c r="C38" s="4"/>
      <c r="D38" s="10"/>
    </row>
    <row r="39" spans="3:12" x14ac:dyDescent="0.25">
      <c r="L39" s="31"/>
    </row>
  </sheetData>
  <mergeCells count="17">
    <mergeCell ref="B10:B20"/>
    <mergeCell ref="B21:B31"/>
    <mergeCell ref="A21:A31"/>
    <mergeCell ref="A10:A20"/>
    <mergeCell ref="A7:A8"/>
    <mergeCell ref="A1:F1"/>
    <mergeCell ref="B3:B4"/>
    <mergeCell ref="B5:B6"/>
    <mergeCell ref="B7:B8"/>
    <mergeCell ref="D3:D4"/>
    <mergeCell ref="E3:E4"/>
    <mergeCell ref="F3:F4"/>
    <mergeCell ref="A3:A4"/>
    <mergeCell ref="A5:A6"/>
    <mergeCell ref="D5:D6"/>
    <mergeCell ref="E5:E6"/>
    <mergeCell ref="F5:F6"/>
  </mergeCells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 učebny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2018-06-28T15:30:24Z</dcterms:modified>
</cp:coreProperties>
</file>